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2B5B4FE-37EE-45FB-A3A1-93992B09AC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2" i="1" l="1"/>
  <c r="AI12" i="1"/>
  <c r="AH12" i="1"/>
  <c r="AG12" i="1"/>
  <c r="AF12" i="1"/>
  <c r="AE12" i="1"/>
  <c r="AD12" i="1"/>
  <c r="I18" i="1" s="1"/>
  <c r="N18" i="1" s="1"/>
  <c r="AC12" i="1"/>
  <c r="H18" i="1" s="1"/>
  <c r="AB12" i="1"/>
  <c r="G18" i="1" s="1"/>
  <c r="AA12" i="1"/>
  <c r="F18" i="1" s="1"/>
  <c r="Z12" i="1"/>
  <c r="E18" i="1" s="1"/>
  <c r="Y12" i="1"/>
  <c r="I17" i="1" s="1"/>
  <c r="X12" i="1"/>
  <c r="H17" i="1" s="1"/>
  <c r="W12" i="1"/>
  <c r="G17" i="1" s="1"/>
  <c r="V12" i="1"/>
  <c r="F17" i="1" s="1"/>
  <c r="U12" i="1"/>
  <c r="E17" i="1" s="1"/>
  <c r="K17" i="1" l="1"/>
  <c r="L17" i="1"/>
  <c r="N17" i="1"/>
  <c r="M17" i="1"/>
  <c r="K18" i="1"/>
  <c r="L18" i="1"/>
  <c r="M18" i="1"/>
  <c r="O12" i="1"/>
  <c r="O16" i="1" s="1"/>
  <c r="M12" i="1"/>
  <c r="L12" i="1"/>
  <c r="K12" i="1"/>
  <c r="J12" i="1"/>
  <c r="I12" i="1"/>
  <c r="N12" i="1" s="1"/>
  <c r="H12" i="1"/>
  <c r="G12" i="1"/>
  <c r="F12" i="1"/>
  <c r="E12" i="1"/>
  <c r="D13" i="1" l="1"/>
  <c r="I16" i="1"/>
  <c r="H16" i="1"/>
  <c r="G16" i="1"/>
  <c r="F16" i="1"/>
  <c r="E16" i="1"/>
  <c r="G19" i="1" l="1"/>
  <c r="F19" i="1"/>
  <c r="E19" i="1"/>
  <c r="I19" i="1"/>
  <c r="H19" i="1"/>
  <c r="N16" i="1"/>
  <c r="K19" i="1" l="1"/>
  <c r="L19" i="1"/>
  <c r="M19" i="1"/>
  <c r="O19" i="1"/>
  <c r="N19" i="1" s="1"/>
</calcChain>
</file>

<file path=xl/sharedStrings.xml><?xml version="1.0" encoding="utf-8"?>
<sst xmlns="http://schemas.openxmlformats.org/spreadsheetml/2006/main" count="128" uniqueCount="90">
  <si>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</si>
  <si>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</si>
  <si>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</si>
  <si>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</si>
  <si>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</si>
  <si>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</si>
  <si>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</si>
  <si>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</si>
  <si>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</si>
  <si>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</si>
  <si>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</si>
  <si>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</si>
  <si>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</si>
  <si>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</si>
  <si>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</si>
  <si>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</si>
  <si>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</si>
  <si>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</si>
  <si>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</si>
  <si>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</si>
  <si>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</si>
  <si>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</si>
  <si>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</si>
  <si>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</si>
  <si>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</si>
  <si>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</si>
  <si>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</si>
  <si>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</si>
  <si>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</si>
  <si>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</si>
  <si>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</si>
  <si>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</si>
  <si>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</si>
  <si>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</si>
  <si>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</si>
  <si>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</si>
  <si>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</si>
  <si>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</si>
  <si>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</si>
  <si>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</si>
  <si>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</si>
  <si>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</si>
  <si>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</si>
  <si>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</si>
  <si>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</si>
  <si>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</si>
  <si>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</si>
  <si>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</si>
  <si>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</si>
  <si>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</si>
  <si>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</si>
  <si>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</si>
  <si>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Minttu Reunanen</t>
  </si>
  <si>
    <t>Tahko = Hyvinkään Tahko  (1915),  kasvattajaseura</t>
  </si>
  <si>
    <t>Jussi Frantsila</t>
  </si>
  <si>
    <t>30.1.2001   Riihimäki</t>
  </si>
  <si>
    <t>Tahko</t>
  </si>
  <si>
    <t>06.07. 2019  Seinäjoki</t>
  </si>
  <si>
    <t>L+T</t>
  </si>
  <si>
    <t xml:space="preserve">Lyöty </t>
  </si>
  <si>
    <t xml:space="preserve">Tuotu </t>
  </si>
  <si>
    <t>Espoo</t>
  </si>
  <si>
    <t>Espoon Pesis  (1996)</t>
  </si>
  <si>
    <t>suomensarja</t>
  </si>
  <si>
    <t>Tahko  2</t>
  </si>
  <si>
    <t>RPL</t>
  </si>
  <si>
    <t>RPL = Riihimäen Pallonlyöjät  (1999)</t>
  </si>
  <si>
    <t xml:space="preserve">  0-1  (4-4, 0-4)</t>
  </si>
  <si>
    <t>jok</t>
  </si>
  <si>
    <t>2/7</t>
  </si>
  <si>
    <t>0/1</t>
  </si>
  <si>
    <t>1/2</t>
  </si>
  <si>
    <t>1/4</t>
  </si>
  <si>
    <t>PöU</t>
  </si>
  <si>
    <t>PöU = Pöytyän Urheilijat  (1945)</t>
  </si>
  <si>
    <t>11.</t>
  </si>
  <si>
    <t>9.</t>
  </si>
  <si>
    <t>1.  ottelu</t>
  </si>
  <si>
    <t>05.09. 2021  MyVe - PöU  1-2  (2-1, 3-4, 1-1, 3-4)</t>
  </si>
  <si>
    <t xml:space="preserve">  20 v   7 kk   6 pv  </t>
  </si>
  <si>
    <t>11.09. 2021  PöU - MyVe  2-1  (6-1, 3-4,1-0)</t>
  </si>
  <si>
    <t>2.  ottelu</t>
  </si>
  <si>
    <t>3.  ottelu</t>
  </si>
  <si>
    <t xml:space="preserve">  20 v   7 kk 12 pv  </t>
  </si>
  <si>
    <t>12.09. 2021  MyVe - PöU  0-2  (1-2, 3-6)</t>
  </si>
  <si>
    <t xml:space="preserve">  20 v   7 kk 13 pv  </t>
  </si>
  <si>
    <t xml:space="preserve"> Vuoden tulokas  (2022)</t>
  </si>
  <si>
    <t>8.</t>
  </si>
  <si>
    <t>Mailattaret</t>
  </si>
  <si>
    <t>Mailattaret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</si>
</sst>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7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7" customWidth="1"/>
    <col min="3" max="3" width="5.7109375" style="57" customWidth="1"/>
    <col min="4" max="4" width="12.28515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9" width="5.7109375" style="58" customWidth="1"/>
    <col min="20" max="20" width="0.7109375" style="58" customWidth="1"/>
    <col min="21" max="28" width="5.7109375" style="58" customWidth="1"/>
    <col min="29" max="32" width="5.7109375" style="24" customWidth="1"/>
    <col min="33" max="33" width="5.7109375" style="99" customWidth="1"/>
    <col min="34" max="36" width="5.7109375" style="24" customWidth="1"/>
    <col min="37" max="37" width="24.5703125" style="24" customWidth="1"/>
    <col min="38" max="16384" width="9.140625" style="24"/>
  </cols>
  <sheetData>
    <row r="1" spans="1:38" s="8" customFormat="1" ht="15" customHeight="1" x14ac:dyDescent="0.25">
      <c r="A1" s="1"/>
      <c r="B1" s="2" t="s">
        <v>52</v>
      </c>
      <c r="C1" s="2"/>
      <c r="D1" s="3"/>
      <c r="E1" s="4" t="s">
        <v>55</v>
      </c>
      <c r="F1" s="5"/>
      <c r="G1" s="2"/>
      <c r="H1" s="5"/>
      <c r="I1" s="5"/>
      <c r="J1" s="3"/>
      <c r="K1" s="5"/>
      <c r="L1" s="5"/>
      <c r="M1" s="6"/>
      <c r="N1" s="5"/>
      <c r="O1" s="5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</row>
    <row r="3" spans="1:38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58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</row>
    <row r="4" spans="1:38" ht="15" customHeight="1" x14ac:dyDescent="0.2">
      <c r="A4" s="1"/>
      <c r="B4" s="101">
        <v>2017</v>
      </c>
      <c r="C4" s="101"/>
      <c r="D4" s="102" t="s">
        <v>64</v>
      </c>
      <c r="E4" s="101"/>
      <c r="F4" s="103" t="s">
        <v>63</v>
      </c>
      <c r="G4" s="104"/>
      <c r="H4" s="105"/>
      <c r="I4" s="101"/>
      <c r="J4" s="101"/>
      <c r="K4" s="101"/>
      <c r="L4" s="101"/>
      <c r="M4" s="101"/>
      <c r="N4" s="101"/>
      <c r="O4" s="28"/>
      <c r="P4" s="17"/>
      <c r="Q4" s="17"/>
      <c r="R4" s="17"/>
      <c r="S4" s="17"/>
      <c r="T4" s="23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25"/>
      <c r="AJ4" s="25"/>
      <c r="AK4" s="22"/>
      <c r="AL4" s="7"/>
    </row>
    <row r="5" spans="1:38" ht="15" customHeight="1" x14ac:dyDescent="0.2">
      <c r="A5" s="1"/>
      <c r="B5" s="101">
        <v>2018</v>
      </c>
      <c r="C5" s="101"/>
      <c r="D5" s="102" t="s">
        <v>65</v>
      </c>
      <c r="E5" s="101"/>
      <c r="F5" s="103" t="s">
        <v>63</v>
      </c>
      <c r="G5" s="104"/>
      <c r="H5" s="105"/>
      <c r="I5" s="101"/>
      <c r="J5" s="101"/>
      <c r="K5" s="101"/>
      <c r="L5" s="101"/>
      <c r="M5" s="101"/>
      <c r="N5" s="101"/>
      <c r="O5" s="28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25"/>
      <c r="AH5" s="25"/>
      <c r="AI5" s="25"/>
      <c r="AJ5" s="25"/>
      <c r="AK5" s="22"/>
      <c r="AL5" s="7"/>
    </row>
    <row r="6" spans="1:38" ht="15" customHeight="1" x14ac:dyDescent="0.2">
      <c r="A6" s="1"/>
      <c r="B6" s="85">
        <v>2019</v>
      </c>
      <c r="C6" s="85"/>
      <c r="D6" s="86" t="s">
        <v>61</v>
      </c>
      <c r="E6" s="85"/>
      <c r="F6" s="87" t="s">
        <v>51</v>
      </c>
      <c r="G6" s="88"/>
      <c r="H6" s="62"/>
      <c r="I6" s="85"/>
      <c r="J6" s="85"/>
      <c r="K6" s="85"/>
      <c r="L6" s="85"/>
      <c r="M6" s="85"/>
      <c r="N6" s="89"/>
      <c r="O6" s="28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25"/>
      <c r="AH6" s="25"/>
      <c r="AI6" s="25"/>
      <c r="AJ6" s="25"/>
      <c r="AK6" s="22"/>
      <c r="AL6" s="7"/>
    </row>
    <row r="7" spans="1:38" ht="15" customHeight="1" x14ac:dyDescent="0.2">
      <c r="A7" s="1"/>
      <c r="B7" s="85">
        <v>2020</v>
      </c>
      <c r="C7" s="85"/>
      <c r="D7" s="86" t="s">
        <v>73</v>
      </c>
      <c r="E7" s="85"/>
      <c r="F7" s="87" t="s">
        <v>51</v>
      </c>
      <c r="G7" s="88"/>
      <c r="H7" s="62"/>
      <c r="I7" s="85"/>
      <c r="J7" s="85"/>
      <c r="K7" s="85"/>
      <c r="L7" s="85"/>
      <c r="M7" s="85"/>
      <c r="N7" s="89"/>
      <c r="O7" s="28"/>
      <c r="P7" s="17"/>
      <c r="Q7" s="17"/>
      <c r="R7" s="17"/>
      <c r="S7" s="17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25"/>
      <c r="AH7" s="25"/>
      <c r="AI7" s="25"/>
      <c r="AJ7" s="25"/>
      <c r="AK7" s="22"/>
      <c r="AL7" s="7"/>
    </row>
    <row r="8" spans="1:38" ht="15" customHeight="1" x14ac:dyDescent="0.2">
      <c r="A8" s="1"/>
      <c r="B8" s="85">
        <v>2021</v>
      </c>
      <c r="C8" s="85"/>
      <c r="D8" s="86" t="s">
        <v>73</v>
      </c>
      <c r="E8" s="85"/>
      <c r="F8" s="87" t="s">
        <v>51</v>
      </c>
      <c r="G8" s="88"/>
      <c r="H8" s="62"/>
      <c r="I8" s="85"/>
      <c r="J8" s="85"/>
      <c r="K8" s="85"/>
      <c r="L8" s="85"/>
      <c r="M8" s="85"/>
      <c r="N8" s="89"/>
      <c r="O8" s="127"/>
      <c r="P8" s="17"/>
      <c r="Q8" s="17"/>
      <c r="R8" s="17"/>
      <c r="S8" s="17"/>
      <c r="T8" s="23"/>
      <c r="U8" s="25"/>
      <c r="V8" s="25"/>
      <c r="W8" s="25"/>
      <c r="X8" s="25"/>
      <c r="Y8" s="25"/>
      <c r="Z8" s="29">
        <v>3</v>
      </c>
      <c r="AA8" s="29">
        <v>0</v>
      </c>
      <c r="AB8" s="29">
        <v>2</v>
      </c>
      <c r="AC8" s="29">
        <v>1</v>
      </c>
      <c r="AD8" s="29">
        <v>9</v>
      </c>
      <c r="AE8" s="25"/>
      <c r="AF8" s="25"/>
      <c r="AG8" s="25"/>
      <c r="AH8" s="25"/>
      <c r="AI8" s="25"/>
      <c r="AJ8" s="25"/>
      <c r="AK8" s="22"/>
      <c r="AL8" s="7"/>
    </row>
    <row r="9" spans="1:38" ht="15" customHeight="1" x14ac:dyDescent="0.2">
      <c r="A9" s="1"/>
      <c r="B9" s="124">
        <v>2022</v>
      </c>
      <c r="C9" s="124" t="s">
        <v>75</v>
      </c>
      <c r="D9" s="125" t="s">
        <v>73</v>
      </c>
      <c r="E9" s="124">
        <v>24</v>
      </c>
      <c r="F9" s="124">
        <v>0</v>
      </c>
      <c r="G9" s="124">
        <v>6</v>
      </c>
      <c r="H9" s="124">
        <v>12</v>
      </c>
      <c r="I9" s="124">
        <v>123</v>
      </c>
      <c r="J9" s="124">
        <v>12</v>
      </c>
      <c r="K9" s="124">
        <v>69</v>
      </c>
      <c r="L9" s="124">
        <v>36</v>
      </c>
      <c r="M9" s="124">
        <v>6</v>
      </c>
      <c r="N9" s="126">
        <v>0.67210000000000003</v>
      </c>
      <c r="O9" s="127">
        <v>183</v>
      </c>
      <c r="P9" s="17"/>
      <c r="Q9" s="17"/>
      <c r="R9" s="17"/>
      <c r="S9" s="17" t="s">
        <v>76</v>
      </c>
      <c r="T9" s="23"/>
      <c r="U9" s="25"/>
      <c r="V9" s="25"/>
      <c r="W9" s="25"/>
      <c r="X9" s="25"/>
      <c r="Y9" s="25"/>
      <c r="Z9" s="29">
        <v>4</v>
      </c>
      <c r="AA9" s="29">
        <v>0</v>
      </c>
      <c r="AB9" s="29">
        <v>0</v>
      </c>
      <c r="AC9" s="29">
        <v>3</v>
      </c>
      <c r="AD9" s="29">
        <v>17</v>
      </c>
      <c r="AE9" s="25"/>
      <c r="AF9" s="25"/>
      <c r="AG9" s="25"/>
      <c r="AH9" s="25"/>
      <c r="AI9" s="25"/>
      <c r="AJ9" s="25"/>
      <c r="AK9" s="22"/>
      <c r="AL9" s="7"/>
    </row>
    <row r="10" spans="1:38" ht="15" customHeight="1" x14ac:dyDescent="0.25">
      <c r="A10" s="1"/>
      <c r="B10" s="25">
        <v>2023</v>
      </c>
      <c r="C10" s="25" t="s">
        <v>87</v>
      </c>
      <c r="D10" s="130" t="s">
        <v>88</v>
      </c>
      <c r="E10" s="124">
        <v>24</v>
      </c>
      <c r="F10" s="124">
        <v>0</v>
      </c>
      <c r="G10" s="25">
        <v>4</v>
      </c>
      <c r="H10" s="124">
        <v>17</v>
      </c>
      <c r="I10" s="124">
        <v>108</v>
      </c>
      <c r="J10" s="25">
        <v>5</v>
      </c>
      <c r="K10" s="25">
        <v>43</v>
      </c>
      <c r="L10" s="25">
        <v>56</v>
      </c>
      <c r="M10" s="25">
        <v>4</v>
      </c>
      <c r="N10" s="131">
        <v>0.57450000000000001</v>
      </c>
      <c r="O10" s="132">
        <v>188</v>
      </c>
      <c r="P10" s="17"/>
      <c r="Q10" s="17"/>
      <c r="R10" s="17"/>
      <c r="S10" s="17"/>
      <c r="T10" s="36"/>
      <c r="U10" s="25">
        <v>3</v>
      </c>
      <c r="V10" s="25">
        <v>0</v>
      </c>
      <c r="W10" s="40">
        <v>1</v>
      </c>
      <c r="X10" s="25">
        <v>2</v>
      </c>
      <c r="Y10" s="25">
        <v>11</v>
      </c>
      <c r="Z10" s="29"/>
      <c r="AA10" s="29"/>
      <c r="AB10" s="29"/>
      <c r="AC10" s="29"/>
      <c r="AD10" s="29"/>
      <c r="AE10" s="25"/>
      <c r="AF10" s="25"/>
      <c r="AG10" s="25"/>
      <c r="AH10" s="25"/>
      <c r="AI10" s="25"/>
      <c r="AJ10" s="25"/>
      <c r="AK10" s="22"/>
      <c r="AL10" s="7"/>
    </row>
    <row r="11" spans="1:38" ht="15" customHeight="1" x14ac:dyDescent="0.2">
      <c r="A11" s="1"/>
      <c r="B11" s="124">
        <v>2024</v>
      </c>
      <c r="C11" s="124" t="s">
        <v>75</v>
      </c>
      <c r="D11" s="125" t="s">
        <v>73</v>
      </c>
      <c r="E11" s="124">
        <v>24</v>
      </c>
      <c r="F11" s="124">
        <v>0</v>
      </c>
      <c r="G11" s="124">
        <v>7</v>
      </c>
      <c r="H11" s="124">
        <v>13</v>
      </c>
      <c r="I11" s="124">
        <v>95</v>
      </c>
      <c r="J11" s="124">
        <v>7</v>
      </c>
      <c r="K11" s="124">
        <v>43</v>
      </c>
      <c r="L11" s="124">
        <v>38</v>
      </c>
      <c r="M11" s="124">
        <v>7</v>
      </c>
      <c r="N11" s="133">
        <v>0.5864197530864198</v>
      </c>
      <c r="O11" s="132">
        <v>162</v>
      </c>
      <c r="P11" s="17"/>
      <c r="Q11" s="17"/>
      <c r="R11" s="17"/>
      <c r="S11" s="17"/>
      <c r="T11" s="23"/>
      <c r="U11" s="25"/>
      <c r="V11" s="25"/>
      <c r="W11" s="40"/>
      <c r="X11" s="25"/>
      <c r="Y11" s="25"/>
      <c r="Z11" s="29">
        <v>8</v>
      </c>
      <c r="AA11" s="29">
        <v>0</v>
      </c>
      <c r="AB11" s="29">
        <v>2</v>
      </c>
      <c r="AC11" s="29">
        <v>6</v>
      </c>
      <c r="AD11" s="29">
        <v>34</v>
      </c>
      <c r="AE11" s="25"/>
      <c r="AF11" s="25"/>
      <c r="AG11" s="25"/>
      <c r="AH11" s="25"/>
      <c r="AI11" s="25"/>
      <c r="AJ11" s="25"/>
      <c r="AK11" s="22"/>
      <c r="AL11" s="7"/>
    </row>
    <row r="12" spans="1:38" ht="15" customHeight="1" x14ac:dyDescent="0.2">
      <c r="A12" s="1"/>
      <c r="B12" s="15" t="s">
        <v>9</v>
      </c>
      <c r="C12" s="16"/>
      <c r="D12" s="14"/>
      <c r="E12" s="17">
        <f t="shared" ref="E12:M12" si="0">SUM(E4:E11)</f>
        <v>72</v>
      </c>
      <c r="F12" s="17">
        <f t="shared" si="0"/>
        <v>0</v>
      </c>
      <c r="G12" s="17">
        <f t="shared" si="0"/>
        <v>17</v>
      </c>
      <c r="H12" s="17">
        <f t="shared" si="0"/>
        <v>42</v>
      </c>
      <c r="I12" s="17">
        <f t="shared" si="0"/>
        <v>326</v>
      </c>
      <c r="J12" s="17">
        <f t="shared" si="0"/>
        <v>24</v>
      </c>
      <c r="K12" s="17">
        <f t="shared" si="0"/>
        <v>155</v>
      </c>
      <c r="L12" s="17">
        <f t="shared" si="0"/>
        <v>130</v>
      </c>
      <c r="M12" s="17">
        <f t="shared" si="0"/>
        <v>17</v>
      </c>
      <c r="N12" s="30">
        <f>PRODUCT(I12/O12)</f>
        <v>0.61163227016885557</v>
      </c>
      <c r="O12" s="31">
        <f>SUM(O4:O11)</f>
        <v>533</v>
      </c>
      <c r="P12" s="17"/>
      <c r="Q12" s="17"/>
      <c r="R12" s="17"/>
      <c r="S12" s="17"/>
      <c r="T12" s="31"/>
      <c r="U12" s="17">
        <f t="shared" ref="U12:AJ12" si="1">SUM(U2:U11)</f>
        <v>3</v>
      </c>
      <c r="V12" s="17">
        <f t="shared" si="1"/>
        <v>0</v>
      </c>
      <c r="W12" s="17">
        <f t="shared" si="1"/>
        <v>1</v>
      </c>
      <c r="X12" s="17">
        <f t="shared" si="1"/>
        <v>2</v>
      </c>
      <c r="Y12" s="17">
        <f t="shared" si="1"/>
        <v>11</v>
      </c>
      <c r="Z12" s="17">
        <f t="shared" si="1"/>
        <v>15</v>
      </c>
      <c r="AA12" s="17">
        <f t="shared" si="1"/>
        <v>0</v>
      </c>
      <c r="AB12" s="17">
        <f t="shared" si="1"/>
        <v>4</v>
      </c>
      <c r="AC12" s="17">
        <f t="shared" si="1"/>
        <v>10</v>
      </c>
      <c r="AD12" s="17">
        <f t="shared" si="1"/>
        <v>60</v>
      </c>
      <c r="AE12" s="17">
        <f t="shared" si="1"/>
        <v>0</v>
      </c>
      <c r="AF12" s="17">
        <f t="shared" si="1"/>
        <v>0</v>
      </c>
      <c r="AG12" s="17">
        <f t="shared" si="1"/>
        <v>0</v>
      </c>
      <c r="AH12" s="17">
        <f t="shared" si="1"/>
        <v>0</v>
      </c>
      <c r="AI12" s="17">
        <f t="shared" si="1"/>
        <v>0</v>
      </c>
      <c r="AJ12" s="17">
        <f t="shared" si="1"/>
        <v>0</v>
      </c>
      <c r="AK12" s="22"/>
      <c r="AL12" s="7"/>
    </row>
    <row r="13" spans="1:38" ht="15" customHeight="1" x14ac:dyDescent="0.25">
      <c r="A13" s="1"/>
      <c r="B13" s="26" t="s">
        <v>2</v>
      </c>
      <c r="C13" s="32"/>
      <c r="D13" s="33">
        <f>SUM(F12:H12)+((I12-F12-G12)/3)+(E12/3)+(AE12*25)+(AF12*25)+(AG12*10)+(AH12*25)+(AI12*20)+(AJ12*15)</f>
        <v>186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36"/>
      <c r="Q13" s="36"/>
      <c r="R13" s="36"/>
      <c r="S13" s="36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1"/>
      <c r="AI13" s="35"/>
      <c r="AJ13" s="1"/>
      <c r="AK13" s="22"/>
      <c r="AL13" s="7"/>
    </row>
    <row r="14" spans="1:38" s="8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36"/>
      <c r="Q14" s="36"/>
      <c r="R14" s="36"/>
      <c r="S14" s="36"/>
      <c r="T14" s="36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1"/>
      <c r="AJ14" s="1"/>
      <c r="AK14" s="22"/>
      <c r="AL14" s="7"/>
    </row>
    <row r="15" spans="1:38" ht="15" customHeight="1" x14ac:dyDescent="0.25">
      <c r="A15" s="1"/>
      <c r="B15" s="21" t="s">
        <v>16</v>
      </c>
      <c r="C15" s="37"/>
      <c r="D15" s="37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25</v>
      </c>
      <c r="L15" s="17" t="s">
        <v>26</v>
      </c>
      <c r="M15" s="17" t="s">
        <v>27</v>
      </c>
      <c r="N15" s="30" t="s">
        <v>21</v>
      </c>
      <c r="O15" s="23"/>
      <c r="P15" s="38" t="s">
        <v>32</v>
      </c>
      <c r="Q15" s="11"/>
      <c r="R15" s="11"/>
      <c r="S15" s="11"/>
      <c r="T15" s="39"/>
      <c r="U15" s="39"/>
      <c r="V15" s="39"/>
      <c r="W15" s="39"/>
      <c r="X15" s="39"/>
      <c r="Y15" s="11"/>
      <c r="Z15" s="11"/>
      <c r="AA15" s="11"/>
      <c r="AB15" s="10"/>
      <c r="AC15" s="11"/>
      <c r="AD15" s="11"/>
      <c r="AE15" s="11"/>
      <c r="AF15" s="10"/>
      <c r="AG15" s="10"/>
      <c r="AH15" s="10"/>
      <c r="AI15" s="10"/>
      <c r="AJ15" s="40"/>
      <c r="AK15" s="22"/>
      <c r="AL15" s="7"/>
    </row>
    <row r="16" spans="1:38" ht="15" customHeight="1" x14ac:dyDescent="0.2">
      <c r="A16" s="1"/>
      <c r="B16" s="38" t="s">
        <v>17</v>
      </c>
      <c r="C16" s="11"/>
      <c r="D16" s="41"/>
      <c r="E16" s="25">
        <f>PRODUCT(E12)</f>
        <v>72</v>
      </c>
      <c r="F16" s="25">
        <f>PRODUCT(F12)</f>
        <v>0</v>
      </c>
      <c r="G16" s="25">
        <f>PRODUCT(G12)</f>
        <v>17</v>
      </c>
      <c r="H16" s="25">
        <f>PRODUCT(H12)</f>
        <v>42</v>
      </c>
      <c r="I16" s="25">
        <f>PRODUCT(I12)</f>
        <v>326</v>
      </c>
      <c r="J16" s="1"/>
      <c r="K16" s="42">
        <v>0</v>
      </c>
      <c r="L16" s="42">
        <v>0</v>
      </c>
      <c r="M16" s="42">
        <v>0</v>
      </c>
      <c r="N16" s="43">
        <f>PRODUCT(N12)</f>
        <v>0.61163227016885557</v>
      </c>
      <c r="O16" s="23">
        <f>PRODUCT(O12)</f>
        <v>533</v>
      </c>
      <c r="P16" s="108" t="s">
        <v>33</v>
      </c>
      <c r="Q16" s="109"/>
      <c r="R16" s="110" t="s">
        <v>78</v>
      </c>
      <c r="S16" s="110"/>
      <c r="T16" s="110"/>
      <c r="U16" s="110"/>
      <c r="V16" s="110"/>
      <c r="W16" s="110"/>
      <c r="X16" s="110"/>
      <c r="Y16" s="110"/>
      <c r="Z16" s="110"/>
      <c r="AA16" s="110"/>
      <c r="AB16" s="111" t="s">
        <v>77</v>
      </c>
      <c r="AC16" s="110"/>
      <c r="AD16" s="110"/>
      <c r="AE16" s="110"/>
      <c r="AF16" s="110"/>
      <c r="AG16" s="111" t="s">
        <v>79</v>
      </c>
      <c r="AH16" s="111"/>
      <c r="AI16" s="111"/>
      <c r="AJ16" s="112"/>
      <c r="AK16" s="22"/>
      <c r="AL16" s="7"/>
    </row>
    <row r="17" spans="1:38" ht="15" customHeight="1" x14ac:dyDescent="0.2">
      <c r="A17" s="1"/>
      <c r="B17" s="44" t="s">
        <v>18</v>
      </c>
      <c r="C17" s="45"/>
      <c r="D17" s="46"/>
      <c r="E17" s="25">
        <f>PRODUCT(U12)</f>
        <v>3</v>
      </c>
      <c r="F17" s="25">
        <f>PRODUCT(V12)</f>
        <v>0</v>
      </c>
      <c r="G17" s="25">
        <f>PRODUCT(W12)</f>
        <v>1</v>
      </c>
      <c r="H17" s="25">
        <f>PRODUCT(X12)</f>
        <v>2</v>
      </c>
      <c r="I17" s="25">
        <f>PRODUCT(Y12)</f>
        <v>11</v>
      </c>
      <c r="J17" s="1"/>
      <c r="K17" s="42">
        <f>PRODUCT((F17+G17)/E17)</f>
        <v>0.33333333333333331</v>
      </c>
      <c r="L17" s="42">
        <f>PRODUCT(H17/E17)</f>
        <v>0.66666666666666663</v>
      </c>
      <c r="M17" s="42">
        <f>PRODUCT(I17/E17)</f>
        <v>3.6666666666666665</v>
      </c>
      <c r="N17" s="27">
        <f>PRODUCT(I17/O17)</f>
        <v>0.61111111111111116</v>
      </c>
      <c r="O17" s="28">
        <v>18</v>
      </c>
      <c r="P17" s="113" t="s">
        <v>59</v>
      </c>
      <c r="Q17" s="114"/>
      <c r="R17" s="115" t="s">
        <v>80</v>
      </c>
      <c r="S17" s="115"/>
      <c r="T17" s="115"/>
      <c r="U17" s="115"/>
      <c r="V17" s="115"/>
      <c r="W17" s="115"/>
      <c r="X17" s="115"/>
      <c r="Y17" s="115"/>
      <c r="Z17" s="115"/>
      <c r="AA17" s="115"/>
      <c r="AB17" s="116" t="s">
        <v>81</v>
      </c>
      <c r="AC17" s="115"/>
      <c r="AD17" s="115"/>
      <c r="AE17" s="115"/>
      <c r="AF17" s="115"/>
      <c r="AG17" s="116" t="s">
        <v>83</v>
      </c>
      <c r="AH17" s="116"/>
      <c r="AI17" s="116"/>
      <c r="AJ17" s="117"/>
      <c r="AK17" s="7"/>
      <c r="AL17" s="7"/>
    </row>
    <row r="18" spans="1:38" ht="15" customHeight="1" x14ac:dyDescent="0.2">
      <c r="A18" s="1"/>
      <c r="B18" s="47" t="s">
        <v>19</v>
      </c>
      <c r="C18" s="48"/>
      <c r="D18" s="49"/>
      <c r="E18" s="29">
        <f>PRODUCT(Z12)</f>
        <v>15</v>
      </c>
      <c r="F18" s="29">
        <f t="shared" ref="F18:I18" si="2">PRODUCT(AA12)</f>
        <v>0</v>
      </c>
      <c r="G18" s="29">
        <f t="shared" si="2"/>
        <v>4</v>
      </c>
      <c r="H18" s="29">
        <f t="shared" si="2"/>
        <v>10</v>
      </c>
      <c r="I18" s="29">
        <f t="shared" si="2"/>
        <v>60</v>
      </c>
      <c r="J18" s="1"/>
      <c r="K18" s="50">
        <f>PRODUCT((F18+G18)/E18)</f>
        <v>0.26666666666666666</v>
      </c>
      <c r="L18" s="50">
        <f>PRODUCT(H18/E18)</f>
        <v>0.66666666666666663</v>
      </c>
      <c r="M18" s="50">
        <f>PRODUCT(I18/E18)</f>
        <v>4</v>
      </c>
      <c r="N18" s="51">
        <f>PRODUCT(I18/O18)</f>
        <v>0.64516129032258063</v>
      </c>
      <c r="O18" s="23">
        <v>93</v>
      </c>
      <c r="P18" s="113" t="s">
        <v>60</v>
      </c>
      <c r="Q18" s="114"/>
      <c r="R18" s="115" t="s">
        <v>84</v>
      </c>
      <c r="S18" s="115"/>
      <c r="T18" s="115"/>
      <c r="U18" s="115"/>
      <c r="V18" s="115"/>
      <c r="W18" s="115"/>
      <c r="X18" s="115"/>
      <c r="Y18" s="115"/>
      <c r="Z18" s="115"/>
      <c r="AA18" s="115"/>
      <c r="AB18" s="116" t="s">
        <v>82</v>
      </c>
      <c r="AC18" s="115"/>
      <c r="AD18" s="115"/>
      <c r="AE18" s="115"/>
      <c r="AF18" s="115"/>
      <c r="AG18" s="116" t="s">
        <v>85</v>
      </c>
      <c r="AH18" s="116"/>
      <c r="AI18" s="116"/>
      <c r="AJ18" s="117"/>
      <c r="AK18" s="7"/>
      <c r="AL18" s="7"/>
    </row>
    <row r="19" spans="1:38" ht="15" customHeight="1" x14ac:dyDescent="0.2">
      <c r="A19" s="1"/>
      <c r="B19" s="52" t="s">
        <v>20</v>
      </c>
      <c r="C19" s="53"/>
      <c r="D19" s="54"/>
      <c r="E19" s="17">
        <f>SUM(E16:E18)</f>
        <v>90</v>
      </c>
      <c r="F19" s="17">
        <f>SUM(F16:F18)</f>
        <v>0</v>
      </c>
      <c r="G19" s="17">
        <f>SUM(G16:G18)</f>
        <v>22</v>
      </c>
      <c r="H19" s="17">
        <f>SUM(H16:H18)</f>
        <v>54</v>
      </c>
      <c r="I19" s="17">
        <f>SUM(I16:I18)</f>
        <v>397</v>
      </c>
      <c r="J19" s="1"/>
      <c r="K19" s="55">
        <f>PRODUCT((F19+G19)/E19)</f>
        <v>0.24444444444444444</v>
      </c>
      <c r="L19" s="55">
        <f>PRODUCT(H19/E19)</f>
        <v>0.6</v>
      </c>
      <c r="M19" s="55">
        <f>PRODUCT(I19/E19)</f>
        <v>4.4111111111111114</v>
      </c>
      <c r="N19" s="30">
        <f>PRODUCT(I19/O19)</f>
        <v>0.61645962732919257</v>
      </c>
      <c r="O19" s="23">
        <f>SUM(O16:O18)</f>
        <v>644</v>
      </c>
      <c r="P19" s="118" t="s">
        <v>34</v>
      </c>
      <c r="Q19" s="119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1"/>
      <c r="AC19" s="121"/>
      <c r="AD19" s="121"/>
      <c r="AE19" s="122"/>
      <c r="AF19" s="122"/>
      <c r="AG19" s="121"/>
      <c r="AH19" s="121"/>
      <c r="AI19" s="121"/>
      <c r="AJ19" s="123"/>
      <c r="AK19" s="7"/>
      <c r="AL19" s="7"/>
    </row>
    <row r="20" spans="1:38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3"/>
      <c r="P20" s="23"/>
      <c r="Q20" s="23"/>
      <c r="R20" s="23"/>
      <c r="S20" s="23"/>
      <c r="T20" s="23"/>
      <c r="U20" s="1"/>
      <c r="V20" s="1"/>
      <c r="W20" s="1"/>
      <c r="X20" s="1"/>
      <c r="Y20" s="23"/>
      <c r="Z20" s="23"/>
      <c r="AA20" s="56"/>
      <c r="AB20" s="1"/>
      <c r="AC20" s="1"/>
      <c r="AD20" s="1"/>
      <c r="AE20" s="1"/>
      <c r="AF20" s="1"/>
      <c r="AG20" s="23"/>
      <c r="AH20" s="1"/>
      <c r="AI20" s="1"/>
      <c r="AJ20" s="1"/>
      <c r="AK20" s="7"/>
      <c r="AL20" s="7"/>
    </row>
    <row r="21" spans="1:38" ht="15" customHeight="1" x14ac:dyDescent="0.25">
      <c r="A21" s="1"/>
      <c r="B21" s="38" t="s">
        <v>86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8"/>
      <c r="O21" s="10"/>
      <c r="P21" s="10"/>
      <c r="Q21" s="10"/>
      <c r="R21" s="10"/>
      <c r="S21" s="10"/>
      <c r="T21" s="10"/>
      <c r="U21" s="11"/>
      <c r="V21" s="11"/>
      <c r="W21" s="11"/>
      <c r="X21" s="11"/>
      <c r="Y21" s="10"/>
      <c r="Z21" s="10"/>
      <c r="AA21" s="129"/>
      <c r="AB21" s="11"/>
      <c r="AC21" s="11"/>
      <c r="AD21" s="11"/>
      <c r="AE21" s="11"/>
      <c r="AF21" s="11"/>
      <c r="AG21" s="10"/>
      <c r="AH21" s="11"/>
      <c r="AI21" s="11"/>
      <c r="AJ21" s="41"/>
      <c r="AK21" s="7"/>
      <c r="AL21" s="7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56"/>
      <c r="AB22" s="1"/>
      <c r="AC22" s="1"/>
      <c r="AD22" s="1"/>
      <c r="AE22" s="1"/>
      <c r="AF22" s="1"/>
      <c r="AG22" s="23"/>
      <c r="AH22" s="1"/>
      <c r="AI22" s="1"/>
      <c r="AJ22" s="1"/>
      <c r="AK22" s="7"/>
      <c r="AL22" s="7"/>
    </row>
    <row r="23" spans="1:38" ht="15" customHeight="1" x14ac:dyDescent="0.25">
      <c r="A23" s="1"/>
      <c r="B23" s="1" t="s">
        <v>35</v>
      </c>
      <c r="C23" s="1"/>
      <c r="D23" s="1" t="s">
        <v>53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6"/>
      <c r="AB23" s="1"/>
      <c r="AC23" s="1"/>
      <c r="AD23" s="1"/>
      <c r="AE23" s="1"/>
      <c r="AF23" s="1"/>
      <c r="AG23" s="23"/>
      <c r="AH23" s="1"/>
      <c r="AI23" s="1"/>
      <c r="AJ23" s="1"/>
      <c r="AK23" s="7"/>
      <c r="AL23" s="7"/>
    </row>
    <row r="24" spans="1:38" ht="15" customHeight="1" x14ac:dyDescent="0.25">
      <c r="A24" s="1"/>
      <c r="B24" s="1"/>
      <c r="C24" s="1"/>
      <c r="D24" s="100" t="s">
        <v>66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23"/>
      <c r="Z24" s="23"/>
      <c r="AA24" s="56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</row>
    <row r="25" spans="1:38" ht="15" customHeight="1" x14ac:dyDescent="0.25">
      <c r="A25" s="1"/>
      <c r="B25" s="1"/>
      <c r="C25" s="1"/>
      <c r="D25" s="1" t="s">
        <v>62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56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</row>
    <row r="26" spans="1:38" ht="15" customHeight="1" x14ac:dyDescent="0.25">
      <c r="A26" s="1"/>
      <c r="B26" s="1"/>
      <c r="C26" s="1"/>
      <c r="D26" s="1" t="s">
        <v>74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23"/>
      <c r="Z26" s="23"/>
      <c r="AA26" s="56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</row>
    <row r="27" spans="1:38" ht="15" customHeight="1" x14ac:dyDescent="0.2">
      <c r="A27" s="1"/>
      <c r="B27" s="1"/>
      <c r="C27" s="1"/>
      <c r="D27" s="1" t="s">
        <v>89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56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6"/>
      <c r="AB29" s="1"/>
      <c r="AC29" s="23"/>
      <c r="AD29" s="23"/>
      <c r="AE29" s="23"/>
      <c r="AF29" s="23"/>
      <c r="AG29" s="23"/>
      <c r="AH29" s="23"/>
      <c r="AI29" s="23"/>
      <c r="AJ29" s="23"/>
      <c r="AK29" s="22"/>
      <c r="AL29" s="7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6"/>
      <c r="AB30" s="1"/>
      <c r="AC30" s="23"/>
      <c r="AD30" s="23"/>
      <c r="AE30" s="23"/>
      <c r="AF30" s="23"/>
      <c r="AG30" s="23"/>
      <c r="AH30" s="23"/>
      <c r="AI30" s="23"/>
      <c r="AJ30" s="23"/>
      <c r="AK30" s="22"/>
      <c r="AL30" s="7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6"/>
      <c r="AB31" s="1"/>
      <c r="AC31" s="23"/>
      <c r="AD31" s="23"/>
      <c r="AE31" s="23"/>
      <c r="AF31" s="23"/>
      <c r="AG31" s="23"/>
      <c r="AH31" s="23"/>
      <c r="AI31" s="23"/>
      <c r="AJ31" s="23"/>
      <c r="AK31" s="22"/>
      <c r="AL31" s="7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6"/>
      <c r="AB32" s="1"/>
      <c r="AC32" s="23"/>
      <c r="AD32" s="23"/>
      <c r="AE32" s="23"/>
      <c r="AF32" s="23"/>
      <c r="AG32" s="23"/>
      <c r="AH32" s="23"/>
      <c r="AI32" s="23"/>
      <c r="AJ32" s="23"/>
      <c r="AK32" s="7"/>
      <c r="AL32" s="7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6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56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56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56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56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56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56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56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56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56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56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56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56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56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56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56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56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56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56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56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56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56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56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56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56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56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56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56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56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56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56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56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56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56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56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56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56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56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56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56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56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56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56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56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56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56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56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56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56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56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56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56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56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56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56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56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56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56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56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56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56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56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56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56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56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56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56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56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56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56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56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56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56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56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56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56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56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56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56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56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56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56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56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56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56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56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56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56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56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56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56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56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56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56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56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56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56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56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56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56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56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56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56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56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56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56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56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56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56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56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56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56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56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56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56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56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56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56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56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56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56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56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56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56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56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56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56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56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56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56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56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</row>
    <row r="164" spans="1:38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56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</row>
    <row r="165" spans="1:38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56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</row>
    <row r="166" spans="1:38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56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</row>
    <row r="167" spans="1:38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56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</row>
    <row r="168" spans="1:38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56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</row>
    <row r="169" spans="1:38" ht="15" customHeight="1" x14ac:dyDescent="0.25">
      <c r="P169" s="1"/>
      <c r="Q169" s="1"/>
      <c r="R169" s="1"/>
      <c r="S169" s="1"/>
      <c r="T169" s="1"/>
      <c r="U169" s="1"/>
      <c r="V169" s="1"/>
      <c r="W169" s="1"/>
      <c r="X169" s="1"/>
      <c r="Y169" s="23"/>
      <c r="Z169" s="23"/>
      <c r="AA169" s="56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</row>
    <row r="170" spans="1:38" ht="15" customHeight="1" x14ac:dyDescent="0.25">
      <c r="P170" s="1"/>
      <c r="Q170" s="1"/>
      <c r="R170" s="1"/>
      <c r="S170" s="1"/>
      <c r="T170" s="1"/>
      <c r="U170" s="1"/>
      <c r="V170" s="1"/>
      <c r="W170" s="1"/>
      <c r="X170" s="1"/>
      <c r="Y170" s="23"/>
      <c r="Z170" s="23"/>
      <c r="AA170" s="56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</row>
    <row r="171" spans="1:38" ht="15" customHeight="1" x14ac:dyDescent="0.25">
      <c r="P171" s="1"/>
      <c r="Q171" s="1"/>
      <c r="R171" s="1"/>
      <c r="S171" s="1"/>
      <c r="T171" s="1"/>
      <c r="U171" s="1"/>
      <c r="V171" s="1"/>
      <c r="W171" s="1"/>
      <c r="X171" s="1"/>
      <c r="Y171" s="23"/>
      <c r="Z171" s="23"/>
      <c r="AA171" s="56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</row>
    <row r="172" spans="1:38" ht="15" customHeight="1" x14ac:dyDescent="0.25">
      <c r="P172" s="1"/>
      <c r="Q172" s="1"/>
      <c r="R172" s="1"/>
      <c r="S172" s="1"/>
      <c r="T172" s="1"/>
      <c r="U172" s="1"/>
      <c r="V172" s="1"/>
      <c r="W172" s="1"/>
      <c r="X172" s="1"/>
      <c r="Y172" s="23"/>
      <c r="Z172" s="23"/>
      <c r="AA172" s="56"/>
      <c r="AB172" s="1"/>
      <c r="AC172" s="1"/>
      <c r="AD172" s="1"/>
      <c r="AE172" s="1"/>
      <c r="AF172" s="1"/>
      <c r="AG172" s="23"/>
      <c r="AH172" s="1"/>
      <c r="AI172" s="1"/>
      <c r="AJ172" s="1"/>
      <c r="AK172" s="22"/>
    </row>
    <row r="173" spans="1:38" ht="15" customHeight="1" x14ac:dyDescent="0.25">
      <c r="P173" s="1"/>
      <c r="Q173" s="1"/>
      <c r="R173" s="1"/>
      <c r="S173" s="1"/>
      <c r="T173" s="1"/>
      <c r="U173" s="1"/>
      <c r="V173" s="1"/>
      <c r="W173" s="1"/>
      <c r="X173" s="1"/>
      <c r="Y173" s="23"/>
      <c r="Z173" s="23"/>
      <c r="AA173" s="56"/>
      <c r="AB173" s="1"/>
      <c r="AC173" s="1"/>
      <c r="AD173" s="1"/>
      <c r="AE173" s="1"/>
      <c r="AF173" s="1"/>
      <c r="AG173" s="23"/>
      <c r="AH173" s="1"/>
      <c r="AI173" s="1"/>
      <c r="AJ173" s="1"/>
      <c r="AK173" s="22"/>
    </row>
    <row r="174" spans="1:38" ht="15" customHeight="1" x14ac:dyDescent="0.25">
      <c r="P174" s="1"/>
      <c r="Q174" s="1"/>
      <c r="R174" s="1"/>
      <c r="S174" s="1"/>
      <c r="T174" s="1"/>
      <c r="U174" s="1"/>
      <c r="V174" s="1"/>
      <c r="W174" s="1"/>
      <c r="X174" s="1"/>
      <c r="Y174" s="23"/>
      <c r="Z174" s="23"/>
      <c r="AA174" s="56"/>
      <c r="AB174" s="1"/>
      <c r="AC174" s="1"/>
      <c r="AD174" s="1"/>
      <c r="AE174" s="1"/>
      <c r="AF174" s="1"/>
      <c r="AG174" s="23"/>
      <c r="AH174" s="1"/>
      <c r="AI174" s="1"/>
      <c r="AJ174" s="1"/>
      <c r="AK174" s="22"/>
    </row>
    <row r="175" spans="1:38" ht="15" customHeight="1" x14ac:dyDescent="0.25">
      <c r="P175" s="1"/>
      <c r="Q175" s="1"/>
      <c r="R175" s="1"/>
      <c r="S175" s="1"/>
      <c r="T175" s="1"/>
      <c r="U175" s="1"/>
      <c r="V175" s="1"/>
      <c r="W175" s="1"/>
      <c r="X175" s="1"/>
      <c r="Y175" s="23"/>
      <c r="Z175" s="23"/>
      <c r="AA175" s="56"/>
      <c r="AB175" s="1"/>
      <c r="AC175" s="1"/>
      <c r="AD175" s="1"/>
      <c r="AE175" s="1"/>
      <c r="AF175" s="1"/>
      <c r="AG175" s="23"/>
      <c r="AH175" s="1"/>
      <c r="AI175" s="1"/>
      <c r="AJ175" s="1"/>
      <c r="AK175" s="22"/>
    </row>
  </sheetData>
  <sortState xmlns:xlrd2="http://schemas.microsoft.com/office/spreadsheetml/2017/richdata2" ref="B10:AJ11">
    <sortCondition ref="B10: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2" customWidth="1"/>
    <col min="3" max="3" width="21.5703125" style="83" customWidth="1"/>
    <col min="4" max="4" width="10.5703125" style="84" customWidth="1"/>
    <col min="5" max="5" width="11.7109375" style="84" customWidth="1"/>
    <col min="6" max="6" width="0.7109375" style="36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83" customWidth="1"/>
    <col min="22" max="22" width="10.85546875" style="83" customWidth="1"/>
    <col min="23" max="23" width="26.28515625" style="84" customWidth="1"/>
    <col min="24" max="24" width="9.7109375" style="83" customWidth="1"/>
  </cols>
  <sheetData>
    <row r="1" spans="1:30" ht="18.75" x14ac:dyDescent="0.3">
      <c r="A1" s="7"/>
      <c r="B1" s="59" t="s">
        <v>36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7"/>
      <c r="B2" s="38" t="s">
        <v>52</v>
      </c>
      <c r="C2" s="4" t="s">
        <v>55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4"/>
      <c r="X2" s="40"/>
      <c r="Y2" s="63"/>
      <c r="Z2" s="63"/>
      <c r="AA2" s="63"/>
      <c r="AB2" s="63"/>
      <c r="AC2" s="63"/>
      <c r="AD2" s="63"/>
    </row>
    <row r="3" spans="1:30" x14ac:dyDescent="0.25">
      <c r="A3" s="7"/>
      <c r="B3" s="65" t="s">
        <v>37</v>
      </c>
      <c r="C3" s="21" t="s">
        <v>38</v>
      </c>
      <c r="D3" s="66" t="s">
        <v>39</v>
      </c>
      <c r="E3" s="67" t="s">
        <v>1</v>
      </c>
      <c r="F3" s="23"/>
      <c r="G3" s="68" t="s">
        <v>40</v>
      </c>
      <c r="H3" s="69" t="s">
        <v>41</v>
      </c>
      <c r="I3" s="69" t="s">
        <v>30</v>
      </c>
      <c r="J3" s="16" t="s">
        <v>42</v>
      </c>
      <c r="K3" s="70" t="s">
        <v>43</v>
      </c>
      <c r="L3" s="70" t="s">
        <v>44</v>
      </c>
      <c r="M3" s="68" t="s">
        <v>45</v>
      </c>
      <c r="N3" s="68" t="s">
        <v>29</v>
      </c>
      <c r="O3" s="69" t="s">
        <v>46</v>
      </c>
      <c r="P3" s="68" t="s">
        <v>41</v>
      </c>
      <c r="Q3" s="68" t="s">
        <v>3</v>
      </c>
      <c r="R3" s="68">
        <v>1</v>
      </c>
      <c r="S3" s="68">
        <v>2</v>
      </c>
      <c r="T3" s="68">
        <v>3</v>
      </c>
      <c r="U3" s="68" t="s">
        <v>47</v>
      </c>
      <c r="V3" s="16" t="s">
        <v>21</v>
      </c>
      <c r="W3" s="15" t="s">
        <v>48</v>
      </c>
      <c r="X3" s="15" t="s">
        <v>49</v>
      </c>
      <c r="Y3" s="63"/>
      <c r="Z3" s="63"/>
      <c r="AA3" s="63"/>
      <c r="AB3" s="63"/>
      <c r="AC3" s="63"/>
      <c r="AD3" s="63"/>
    </row>
    <row r="4" spans="1:30" x14ac:dyDescent="0.25">
      <c r="A4" s="7"/>
      <c r="B4" s="71" t="s">
        <v>57</v>
      </c>
      <c r="C4" s="72" t="s">
        <v>67</v>
      </c>
      <c r="D4" s="73" t="s">
        <v>50</v>
      </c>
      <c r="E4" s="74" t="s">
        <v>56</v>
      </c>
      <c r="F4" s="28"/>
      <c r="G4" s="106">
        <v>1</v>
      </c>
      <c r="H4" s="107"/>
      <c r="I4" s="75"/>
      <c r="J4" s="76"/>
      <c r="K4" s="76" t="s">
        <v>68</v>
      </c>
      <c r="L4" s="76"/>
      <c r="M4" s="76">
        <v>1</v>
      </c>
      <c r="N4" s="77"/>
      <c r="O4" s="78">
        <v>1</v>
      </c>
      <c r="P4" s="77"/>
      <c r="Q4" s="98" t="s">
        <v>69</v>
      </c>
      <c r="R4" s="98"/>
      <c r="S4" s="98" t="s">
        <v>70</v>
      </c>
      <c r="T4" s="98" t="s">
        <v>71</v>
      </c>
      <c r="U4" s="98" t="s">
        <v>72</v>
      </c>
      <c r="V4" s="79">
        <v>0.28599999999999998</v>
      </c>
      <c r="W4" s="71" t="s">
        <v>54</v>
      </c>
      <c r="X4" s="75">
        <v>1054</v>
      </c>
      <c r="Y4" s="63"/>
      <c r="Z4" s="63"/>
      <c r="AA4" s="63"/>
      <c r="AB4" s="63"/>
      <c r="AC4" s="63"/>
      <c r="AD4" s="63"/>
    </row>
    <row r="5" spans="1:30" x14ac:dyDescent="0.25">
      <c r="A5" s="22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6"/>
      <c r="R5" s="96"/>
      <c r="S5" s="96"/>
      <c r="T5" s="96"/>
      <c r="U5" s="96"/>
      <c r="V5" s="91"/>
      <c r="W5" s="92"/>
      <c r="X5" s="97"/>
      <c r="Y5" s="63"/>
      <c r="Z5" s="63"/>
      <c r="AA5" s="63"/>
      <c r="AB5" s="63"/>
      <c r="AC5" s="63"/>
      <c r="AD5" s="63"/>
    </row>
    <row r="6" spans="1:30" x14ac:dyDescent="0.25">
      <c r="A6" s="22"/>
      <c r="B6" s="80"/>
      <c r="C6" s="1"/>
      <c r="D6" s="80"/>
      <c r="E6" s="81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80"/>
      <c r="X6" s="1"/>
      <c r="Y6" s="63"/>
      <c r="Z6" s="63"/>
      <c r="AA6" s="63"/>
      <c r="AB6" s="63"/>
      <c r="AC6" s="63"/>
      <c r="AD6" s="63"/>
    </row>
    <row r="7" spans="1:30" x14ac:dyDescent="0.25">
      <c r="A7" s="22"/>
      <c r="B7" s="80"/>
      <c r="C7" s="1"/>
      <c r="D7" s="80"/>
      <c r="E7" s="81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80"/>
      <c r="X7" s="1"/>
      <c r="Y7" s="63"/>
      <c r="Z7" s="63"/>
      <c r="AA7" s="63"/>
      <c r="AB7" s="63"/>
      <c r="AC7" s="63"/>
      <c r="AD7" s="63"/>
    </row>
    <row r="8" spans="1:30" x14ac:dyDescent="0.25">
      <c r="A8" s="22"/>
      <c r="B8" s="80"/>
      <c r="C8" s="1"/>
      <c r="D8" s="80"/>
      <c r="E8" s="81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0"/>
      <c r="X8" s="1"/>
      <c r="Y8" s="63"/>
      <c r="Z8" s="63"/>
      <c r="AA8" s="63"/>
      <c r="AB8" s="63"/>
      <c r="AC8" s="63"/>
      <c r="AD8" s="63"/>
    </row>
    <row r="9" spans="1:30" x14ac:dyDescent="0.25">
      <c r="A9" s="22"/>
      <c r="B9" s="80"/>
      <c r="C9" s="1"/>
      <c r="D9" s="80"/>
      <c r="E9" s="81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0"/>
      <c r="X9" s="1"/>
      <c r="Y9" s="63"/>
      <c r="Z9" s="63"/>
      <c r="AA9" s="63"/>
      <c r="AB9" s="63"/>
      <c r="AC9" s="63"/>
      <c r="AD9" s="63"/>
    </row>
    <row r="10" spans="1:30" x14ac:dyDescent="0.25">
      <c r="A10" s="22"/>
      <c r="B10" s="80"/>
      <c r="C10" s="1"/>
      <c r="D10" s="80"/>
      <c r="E10" s="81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0"/>
      <c r="X10" s="1"/>
      <c r="Y10" s="63"/>
      <c r="Z10" s="63"/>
      <c r="AA10" s="63"/>
      <c r="AB10" s="63"/>
      <c r="AC10" s="63"/>
      <c r="AD10" s="63"/>
    </row>
    <row r="11" spans="1:30" x14ac:dyDescent="0.25">
      <c r="A11" s="22"/>
      <c r="B11" s="80"/>
      <c r="C11" s="1"/>
      <c r="D11" s="80"/>
      <c r="E11" s="81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0"/>
      <c r="X11" s="1"/>
      <c r="Y11" s="63"/>
      <c r="Z11" s="63"/>
      <c r="AA11" s="63"/>
      <c r="AB11" s="63"/>
      <c r="AC11" s="63"/>
      <c r="AD11" s="63"/>
    </row>
    <row r="12" spans="1:30" x14ac:dyDescent="0.25">
      <c r="A12" s="22"/>
      <c r="B12" s="80"/>
      <c r="C12" s="1"/>
      <c r="D12" s="80"/>
      <c r="E12" s="81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0"/>
      <c r="X12" s="1"/>
      <c r="Y12" s="63"/>
      <c r="Z12" s="63"/>
      <c r="AA12" s="63"/>
      <c r="AB12" s="63"/>
      <c r="AC12" s="63"/>
      <c r="AD12" s="63"/>
    </row>
    <row r="13" spans="1:30" x14ac:dyDescent="0.25">
      <c r="A13" s="22"/>
      <c r="B13" s="80"/>
      <c r="C13" s="1"/>
      <c r="D13" s="80"/>
      <c r="E13" s="81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0"/>
      <c r="X13" s="1"/>
      <c r="Y13" s="63"/>
      <c r="Z13" s="63"/>
      <c r="AA13" s="63"/>
      <c r="AB13" s="63"/>
      <c r="AC13" s="63"/>
      <c r="AD13" s="63"/>
    </row>
    <row r="14" spans="1:30" x14ac:dyDescent="0.25">
      <c r="A14" s="22"/>
      <c r="B14" s="80"/>
      <c r="C14" s="1"/>
      <c r="D14" s="80"/>
      <c r="E14" s="81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0"/>
      <c r="X14" s="1"/>
      <c r="Y14" s="63"/>
      <c r="Z14" s="63"/>
      <c r="AA14" s="63"/>
      <c r="AB14" s="63"/>
      <c r="AC14" s="63"/>
      <c r="AD14" s="63"/>
    </row>
    <row r="15" spans="1:30" x14ac:dyDescent="0.25">
      <c r="A15" s="22"/>
      <c r="B15" s="80"/>
      <c r="C15" s="1"/>
      <c r="D15" s="80"/>
      <c r="E15" s="81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0"/>
      <c r="X15" s="1"/>
      <c r="Y15" s="63"/>
      <c r="Z15" s="63"/>
      <c r="AA15" s="63"/>
      <c r="AB15" s="63"/>
      <c r="AC15" s="63"/>
      <c r="AD15" s="63"/>
    </row>
    <row r="16" spans="1:30" x14ac:dyDescent="0.25">
      <c r="A16" s="22"/>
      <c r="B16" s="80"/>
      <c r="C16" s="1"/>
      <c r="D16" s="80"/>
      <c r="E16" s="81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0"/>
      <c r="X16" s="1"/>
      <c r="Y16" s="63"/>
      <c r="Z16" s="63"/>
      <c r="AA16" s="63"/>
      <c r="AB16" s="63"/>
      <c r="AC16" s="63"/>
      <c r="AD16" s="63"/>
    </row>
    <row r="17" spans="1:30" x14ac:dyDescent="0.25">
      <c r="A17" s="22"/>
      <c r="B17" s="80"/>
      <c r="C17" s="1"/>
      <c r="D17" s="80"/>
      <c r="E17" s="81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0"/>
      <c r="X17" s="1"/>
      <c r="Y17" s="63"/>
      <c r="Z17" s="63"/>
      <c r="AA17" s="63"/>
      <c r="AB17" s="63"/>
      <c r="AC17" s="63"/>
      <c r="AD17" s="63"/>
    </row>
    <row r="18" spans="1:30" x14ac:dyDescent="0.25">
      <c r="A18" s="22"/>
      <c r="B18" s="80"/>
      <c r="C18" s="1"/>
      <c r="D18" s="80"/>
      <c r="E18" s="81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0"/>
      <c r="X18" s="1"/>
      <c r="Y18" s="63"/>
      <c r="Z18" s="63"/>
      <c r="AA18" s="63"/>
      <c r="AB18" s="63"/>
      <c r="AC18" s="63"/>
      <c r="AD18" s="63"/>
    </row>
    <row r="19" spans="1:30" x14ac:dyDescent="0.25">
      <c r="A19" s="22"/>
      <c r="B19" s="80"/>
      <c r="C19" s="1"/>
      <c r="D19" s="80"/>
      <c r="E19" s="81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0"/>
      <c r="X19" s="1"/>
      <c r="Y19" s="63"/>
      <c r="Z19" s="63"/>
      <c r="AA19" s="63"/>
      <c r="AB19" s="63"/>
      <c r="AC19" s="63"/>
      <c r="AD19" s="63"/>
    </row>
    <row r="20" spans="1:30" x14ac:dyDescent="0.25">
      <c r="A20" s="22"/>
      <c r="B20" s="80"/>
      <c r="C20" s="1"/>
      <c r="D20" s="80"/>
      <c r="E20" s="81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0"/>
      <c r="X20" s="1"/>
      <c r="Y20" s="63"/>
      <c r="Z20" s="63"/>
      <c r="AA20" s="63"/>
      <c r="AB20" s="63"/>
      <c r="AC20" s="63"/>
      <c r="AD20" s="63"/>
    </row>
    <row r="21" spans="1:30" x14ac:dyDescent="0.25">
      <c r="A21" s="22"/>
      <c r="B21" s="80"/>
      <c r="C21" s="1"/>
      <c r="D21" s="80"/>
      <c r="E21" s="81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0"/>
      <c r="X21" s="1"/>
      <c r="Y21" s="63"/>
      <c r="Z21" s="63"/>
      <c r="AA21" s="63"/>
      <c r="AB21" s="63"/>
      <c r="AC21" s="63"/>
      <c r="AD21" s="63"/>
    </row>
    <row r="22" spans="1:30" x14ac:dyDescent="0.25">
      <c r="A22" s="22"/>
      <c r="B22" s="80"/>
      <c r="C22" s="1"/>
      <c r="D22" s="80"/>
      <c r="E22" s="81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0"/>
      <c r="X22" s="1"/>
      <c r="Y22" s="63"/>
      <c r="Z22" s="63"/>
      <c r="AA22" s="63"/>
      <c r="AB22" s="63"/>
      <c r="AC22" s="63"/>
      <c r="AD22" s="63"/>
    </row>
    <row r="23" spans="1:30" x14ac:dyDescent="0.25">
      <c r="A23" s="22"/>
      <c r="B23" s="80"/>
      <c r="C23" s="1"/>
      <c r="D23" s="80"/>
      <c r="E23" s="81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0"/>
      <c r="X23" s="1"/>
      <c r="Y23" s="63"/>
      <c r="Z23" s="63"/>
      <c r="AA23" s="63"/>
      <c r="AB23" s="63"/>
      <c r="AC23" s="63"/>
      <c r="AD23" s="63"/>
    </row>
    <row r="24" spans="1:30" x14ac:dyDescent="0.25">
      <c r="A24" s="22"/>
      <c r="B24" s="80"/>
      <c r="C24" s="1"/>
      <c r="D24" s="80"/>
      <c r="E24" s="81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0"/>
      <c r="X24" s="1"/>
      <c r="Y24" s="63"/>
      <c r="Z24" s="63"/>
      <c r="AA24" s="63"/>
      <c r="AB24" s="63"/>
      <c r="AC24" s="63"/>
      <c r="AD24" s="63"/>
    </row>
    <row r="25" spans="1:30" x14ac:dyDescent="0.25">
      <c r="A25" s="22"/>
      <c r="B25" s="80"/>
      <c r="C25" s="1"/>
      <c r="D25" s="80"/>
      <c r="E25" s="81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0"/>
      <c r="X25" s="1"/>
      <c r="Y25" s="63"/>
      <c r="Z25" s="63"/>
      <c r="AA25" s="63"/>
      <c r="AB25" s="63"/>
      <c r="AC25" s="63"/>
      <c r="AD25" s="63"/>
    </row>
    <row r="26" spans="1:30" x14ac:dyDescent="0.25">
      <c r="A26" s="22"/>
      <c r="B26" s="80"/>
      <c r="C26" s="1"/>
      <c r="D26" s="80"/>
      <c r="E26" s="81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0"/>
      <c r="X26" s="1"/>
      <c r="Y26" s="63"/>
      <c r="Z26" s="63"/>
      <c r="AA26" s="63"/>
      <c r="AB26" s="63"/>
      <c r="AC26" s="63"/>
      <c r="AD26" s="63"/>
    </row>
    <row r="27" spans="1:30" x14ac:dyDescent="0.25">
      <c r="A27" s="22"/>
      <c r="B27" s="80"/>
      <c r="C27" s="1"/>
      <c r="D27" s="80"/>
      <c r="E27" s="81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0"/>
      <c r="X27" s="1"/>
      <c r="Y27" s="63"/>
      <c r="Z27" s="63"/>
      <c r="AA27" s="63"/>
      <c r="AB27" s="63"/>
      <c r="AC27" s="63"/>
      <c r="AD27" s="63"/>
    </row>
    <row r="28" spans="1:30" x14ac:dyDescent="0.25">
      <c r="A28" s="22"/>
      <c r="B28" s="80"/>
      <c r="C28" s="1"/>
      <c r="D28" s="80"/>
      <c r="E28" s="81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0"/>
      <c r="X28" s="1"/>
      <c r="Y28" s="63"/>
      <c r="Z28" s="63"/>
      <c r="AA28" s="63"/>
      <c r="AB28" s="63"/>
      <c r="AC28" s="63"/>
      <c r="AD28" s="63"/>
    </row>
    <row r="29" spans="1:30" x14ac:dyDescent="0.25">
      <c r="A29" s="22"/>
      <c r="B29" s="80"/>
      <c r="C29" s="1"/>
      <c r="D29" s="80"/>
      <c r="E29" s="81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0"/>
      <c r="X29" s="1"/>
      <c r="Y29" s="63"/>
      <c r="Z29" s="63"/>
      <c r="AA29" s="63"/>
      <c r="AB29" s="63"/>
      <c r="AC29" s="63"/>
      <c r="AD29" s="63"/>
    </row>
    <row r="30" spans="1:30" x14ac:dyDescent="0.25">
      <c r="A30" s="22"/>
      <c r="B30" s="80"/>
      <c r="C30" s="1"/>
      <c r="D30" s="80"/>
      <c r="E30" s="81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0"/>
      <c r="X30" s="1"/>
      <c r="Y30" s="63"/>
      <c r="Z30" s="63"/>
      <c r="AA30" s="63"/>
      <c r="AB30" s="63"/>
      <c r="AC30" s="63"/>
      <c r="AD30" s="63"/>
    </row>
    <row r="31" spans="1:30" x14ac:dyDescent="0.25">
      <c r="A31" s="22"/>
      <c r="B31" s="80"/>
      <c r="C31" s="1"/>
      <c r="D31" s="80"/>
      <c r="E31" s="81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0"/>
      <c r="X31" s="1"/>
      <c r="Y31" s="63"/>
      <c r="Z31" s="63"/>
      <c r="AA31" s="63"/>
      <c r="AB31" s="63"/>
      <c r="AC31" s="63"/>
      <c r="AD31" s="63"/>
    </row>
    <row r="32" spans="1:30" x14ac:dyDescent="0.25">
      <c r="A32" s="22"/>
      <c r="B32" s="80"/>
      <c r="C32" s="1"/>
      <c r="D32" s="80"/>
      <c r="E32" s="81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0"/>
      <c r="X32" s="1"/>
      <c r="Y32" s="63"/>
      <c r="Z32" s="63"/>
      <c r="AA32" s="63"/>
      <c r="AB32" s="63"/>
      <c r="AC32" s="63"/>
      <c r="AD32" s="63"/>
    </row>
    <row r="33" spans="1:30" x14ac:dyDescent="0.25">
      <c r="A33" s="22"/>
      <c r="B33" s="80"/>
      <c r="C33" s="1"/>
      <c r="D33" s="80"/>
      <c r="E33" s="81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0"/>
      <c r="X33" s="1"/>
      <c r="Y33" s="63"/>
      <c r="Z33" s="63"/>
      <c r="AA33" s="63"/>
      <c r="AB33" s="63"/>
      <c r="AC33" s="63"/>
      <c r="AD33" s="63"/>
    </row>
    <row r="34" spans="1:30" x14ac:dyDescent="0.25">
      <c r="A34" s="22"/>
      <c r="B34" s="80"/>
      <c r="C34" s="1"/>
      <c r="D34" s="80"/>
      <c r="E34" s="81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0"/>
      <c r="X34" s="1"/>
      <c r="Y34" s="63"/>
      <c r="Z34" s="63"/>
      <c r="AA34" s="63"/>
      <c r="AB34" s="63"/>
      <c r="AC34" s="63"/>
      <c r="AD34" s="63"/>
    </row>
    <row r="35" spans="1:30" x14ac:dyDescent="0.25">
      <c r="A35" s="22"/>
      <c r="B35" s="80"/>
      <c r="C35" s="1"/>
      <c r="D35" s="80"/>
      <c r="E35" s="81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0"/>
      <c r="X35" s="1"/>
      <c r="Y35" s="63"/>
      <c r="Z35" s="63"/>
      <c r="AA35" s="63"/>
      <c r="AB35" s="63"/>
      <c r="AC35" s="63"/>
      <c r="AD35" s="63"/>
    </row>
    <row r="36" spans="1:30" x14ac:dyDescent="0.25">
      <c r="A36" s="22"/>
      <c r="B36" s="80"/>
      <c r="C36" s="1"/>
      <c r="D36" s="80"/>
      <c r="E36" s="81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0"/>
      <c r="X36" s="1"/>
      <c r="Y36" s="63"/>
      <c r="Z36" s="63"/>
      <c r="AA36" s="63"/>
      <c r="AB36" s="63"/>
      <c r="AC36" s="63"/>
      <c r="AD36" s="63"/>
    </row>
    <row r="37" spans="1:30" x14ac:dyDescent="0.25">
      <c r="A37" s="22"/>
      <c r="B37" s="80"/>
      <c r="C37" s="1"/>
      <c r="D37" s="80"/>
      <c r="E37" s="81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0"/>
      <c r="X37" s="1"/>
      <c r="Y37" s="63"/>
      <c r="Z37" s="63"/>
      <c r="AA37" s="63"/>
      <c r="AB37" s="63"/>
      <c r="AC37" s="63"/>
      <c r="AD37" s="63"/>
    </row>
    <row r="38" spans="1:30" x14ac:dyDescent="0.25">
      <c r="A38" s="22"/>
      <c r="B38" s="80"/>
      <c r="C38" s="1"/>
      <c r="D38" s="80"/>
      <c r="E38" s="81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0"/>
      <c r="X38" s="1"/>
      <c r="Y38" s="63"/>
      <c r="Z38" s="63"/>
      <c r="AA38" s="63"/>
      <c r="AB38" s="63"/>
      <c r="AC38" s="63"/>
      <c r="AD38" s="63"/>
    </row>
    <row r="39" spans="1:30" x14ac:dyDescent="0.25">
      <c r="A39" s="22"/>
      <c r="B39" s="80"/>
      <c r="C39" s="1"/>
      <c r="D39" s="80"/>
      <c r="E39" s="81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0"/>
      <c r="X39" s="1"/>
      <c r="Y39" s="63"/>
      <c r="Z39" s="63"/>
      <c r="AA39" s="63"/>
      <c r="AB39" s="63"/>
      <c r="AC39" s="63"/>
      <c r="AD39" s="63"/>
    </row>
    <row r="40" spans="1:30" x14ac:dyDescent="0.25">
      <c r="A40" s="22"/>
      <c r="B40" s="80"/>
      <c r="C40" s="1"/>
      <c r="D40" s="80"/>
      <c r="E40" s="81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0"/>
      <c r="X40" s="1"/>
      <c r="Y40" s="63"/>
      <c r="Z40" s="63"/>
      <c r="AA40" s="63"/>
      <c r="AB40" s="63"/>
      <c r="AC40" s="63"/>
      <c r="AD40" s="63"/>
    </row>
    <row r="41" spans="1:30" x14ac:dyDescent="0.25">
      <c r="A41" s="22"/>
      <c r="B41" s="80"/>
      <c r="C41" s="1"/>
      <c r="D41" s="80"/>
      <c r="E41" s="81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0"/>
      <c r="X41" s="1"/>
      <c r="Y41" s="63"/>
      <c r="Z41" s="63"/>
      <c r="AA41" s="63"/>
      <c r="AB41" s="63"/>
      <c r="AC41" s="63"/>
      <c r="AD41" s="63"/>
    </row>
    <row r="42" spans="1:30" x14ac:dyDescent="0.25">
      <c r="A42" s="22"/>
      <c r="B42" s="80"/>
      <c r="C42" s="1"/>
      <c r="D42" s="80"/>
      <c r="E42" s="81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0"/>
      <c r="X42" s="1"/>
      <c r="Y42" s="63"/>
      <c r="Z42" s="63"/>
      <c r="AA42" s="63"/>
      <c r="AB42" s="63"/>
      <c r="AC42" s="63"/>
      <c r="AD42" s="63"/>
    </row>
    <row r="43" spans="1:30" x14ac:dyDescent="0.25">
      <c r="A43" s="22"/>
      <c r="B43" s="80"/>
      <c r="C43" s="1"/>
      <c r="D43" s="80"/>
      <c r="E43" s="81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0"/>
      <c r="X43" s="1"/>
      <c r="Y43" s="63"/>
      <c r="Z43" s="63"/>
      <c r="AA43" s="63"/>
      <c r="AB43" s="63"/>
      <c r="AC43" s="63"/>
      <c r="AD43" s="63"/>
    </row>
    <row r="44" spans="1:30" x14ac:dyDescent="0.25">
      <c r="A44" s="22"/>
      <c r="B44" s="80"/>
      <c r="C44" s="1"/>
      <c r="D44" s="80"/>
      <c r="E44" s="81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0"/>
      <c r="X44" s="1"/>
      <c r="Y44" s="63"/>
      <c r="Z44" s="63"/>
      <c r="AA44" s="63"/>
      <c r="AB44" s="63"/>
      <c r="AC44" s="63"/>
      <c r="AD44" s="63"/>
    </row>
    <row r="45" spans="1:30" x14ac:dyDescent="0.25">
      <c r="A45" s="22"/>
      <c r="B45" s="80"/>
      <c r="C45" s="1"/>
      <c r="D45" s="80"/>
      <c r="E45" s="81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0"/>
      <c r="X45" s="1"/>
      <c r="Y45" s="63"/>
      <c r="Z45" s="63"/>
      <c r="AA45" s="63"/>
      <c r="AB45" s="63"/>
      <c r="AC45" s="63"/>
      <c r="AD45" s="63"/>
    </row>
    <row r="46" spans="1:30" x14ac:dyDescent="0.25">
      <c r="A46" s="22"/>
      <c r="B46" s="80"/>
      <c r="C46" s="1"/>
      <c r="D46" s="80"/>
      <c r="E46" s="81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0"/>
      <c r="X46" s="1"/>
      <c r="Y46" s="63"/>
      <c r="Z46" s="63"/>
      <c r="AA46" s="63"/>
      <c r="AB46" s="63"/>
      <c r="AC46" s="63"/>
      <c r="AD46" s="63"/>
    </row>
    <row r="47" spans="1:30" x14ac:dyDescent="0.25">
      <c r="A47" s="22"/>
      <c r="B47" s="80"/>
      <c r="C47" s="1"/>
      <c r="D47" s="80"/>
      <c r="E47" s="81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0"/>
      <c r="X47" s="1"/>
      <c r="Y47" s="63"/>
      <c r="Z47" s="63"/>
      <c r="AA47" s="63"/>
      <c r="AB47" s="63"/>
      <c r="AC47" s="63"/>
      <c r="AD47" s="63"/>
    </row>
    <row r="48" spans="1:30" x14ac:dyDescent="0.25">
      <c r="A48" s="22"/>
      <c r="B48" s="80"/>
      <c r="C48" s="1"/>
      <c r="D48" s="80"/>
      <c r="E48" s="81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0"/>
      <c r="X48" s="1"/>
      <c r="Y48" s="63"/>
      <c r="Z48" s="63"/>
      <c r="AA48" s="63"/>
      <c r="AB48" s="63"/>
      <c r="AC48" s="63"/>
      <c r="AD48" s="63"/>
    </row>
    <row r="49" spans="1:30" x14ac:dyDescent="0.25">
      <c r="A49" s="22"/>
      <c r="B49" s="80"/>
      <c r="C49" s="1"/>
      <c r="D49" s="80"/>
      <c r="E49" s="81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80"/>
      <c r="X49" s="1"/>
      <c r="Y49" s="63"/>
      <c r="Z49" s="63"/>
      <c r="AA49" s="63"/>
      <c r="AB49" s="63"/>
      <c r="AC49" s="63"/>
      <c r="AD49" s="63"/>
    </row>
    <row r="50" spans="1:30" x14ac:dyDescent="0.25">
      <c r="A50" s="22"/>
      <c r="B50" s="80"/>
      <c r="C50" s="1"/>
      <c r="D50" s="80"/>
      <c r="E50" s="81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80"/>
      <c r="X50" s="1"/>
      <c r="Y50" s="63"/>
      <c r="Z50" s="63"/>
      <c r="AA50" s="63"/>
      <c r="AB50" s="63"/>
      <c r="AC50" s="63"/>
      <c r="AD50" s="63"/>
    </row>
    <row r="51" spans="1:30" x14ac:dyDescent="0.25">
      <c r="A51" s="22"/>
      <c r="B51" s="80"/>
      <c r="C51" s="1"/>
      <c r="D51" s="80"/>
      <c r="E51" s="81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80"/>
      <c r="X51" s="1"/>
      <c r="Y51" s="63"/>
      <c r="Z51" s="63"/>
      <c r="AA51" s="63"/>
      <c r="AB51" s="63"/>
      <c r="AC51" s="63"/>
      <c r="AD51" s="63"/>
    </row>
    <row r="52" spans="1:30" x14ac:dyDescent="0.25">
      <c r="A52" s="22"/>
      <c r="B52" s="80"/>
      <c r="C52" s="1"/>
      <c r="D52" s="80"/>
      <c r="E52" s="81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80"/>
      <c r="X52" s="1"/>
      <c r="Y52" s="63"/>
      <c r="Z52" s="63"/>
      <c r="AA52" s="63"/>
      <c r="AB52" s="63"/>
      <c r="AC52" s="63"/>
      <c r="AD52" s="63"/>
    </row>
    <row r="53" spans="1:30" x14ac:dyDescent="0.25">
      <c r="A53" s="22"/>
      <c r="B53" s="80"/>
      <c r="C53" s="1"/>
      <c r="D53" s="80"/>
      <c r="E53" s="81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80"/>
      <c r="X53" s="1"/>
      <c r="Y53" s="63"/>
      <c r="Z53" s="63"/>
      <c r="AA53" s="63"/>
      <c r="AB53" s="63"/>
      <c r="AC53" s="63"/>
      <c r="AD53" s="63"/>
    </row>
    <row r="54" spans="1:30" x14ac:dyDescent="0.25">
      <c r="A54" s="22"/>
      <c r="B54" s="80"/>
      <c r="C54" s="1"/>
      <c r="D54" s="80"/>
      <c r="E54" s="81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80"/>
      <c r="X54" s="1"/>
      <c r="Y54" s="63"/>
      <c r="Z54" s="63"/>
      <c r="AA54" s="63"/>
      <c r="AB54" s="63"/>
      <c r="AC54" s="63"/>
      <c r="AD54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2024-10-08T10:22:12Z</dcterms:modified>
</cp:coreProperties>
</file>